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tik\Klasse 11_12\4 Netze\Ablauf\12 Internetschicht\"/>
    </mc:Choice>
  </mc:AlternateContent>
  <xr:revisionPtr revIDLastSave="0" documentId="13_ncr:1_{3208040C-B10C-4893-B41C-7A7B869ABE6E}" xr6:coauthVersionLast="45" xr6:coauthVersionMax="45" xr10:uidLastSave="{00000000-0000-0000-0000-000000000000}"/>
  <bookViews>
    <workbookView xWindow="-120" yWindow="-120" windowWidth="29040" windowHeight="17790" xr2:uid="{6521ED0E-C8C5-4A08-9DB3-C1C9A071BA6C}"/>
  </bookViews>
  <sheets>
    <sheet name="Maske" sheetId="1" r:id="rId1"/>
    <sheet name="Suffix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F11" i="2" s="1"/>
  <c r="E5" i="2"/>
  <c r="E11" i="2" s="1"/>
  <c r="C5" i="2"/>
  <c r="D5" i="2"/>
  <c r="D11" i="2" s="1"/>
  <c r="L6" i="2"/>
  <c r="K6" i="2"/>
  <c r="J6" i="2"/>
  <c r="I6" i="2"/>
  <c r="F10" i="2" l="1"/>
  <c r="F14" i="2" s="1"/>
  <c r="L14" i="2" s="1"/>
  <c r="F8" i="2"/>
  <c r="L10" i="2"/>
  <c r="L5" i="2"/>
  <c r="E8" i="2"/>
  <c r="K5" i="2"/>
  <c r="E10" i="2"/>
  <c r="D10" i="2"/>
  <c r="D8" i="2"/>
  <c r="J5" i="2"/>
  <c r="D8" i="1"/>
  <c r="E8" i="1"/>
  <c r="F8" i="1"/>
  <c r="C8" i="1"/>
  <c r="D16" i="2" l="1"/>
  <c r="J16" i="2" s="1"/>
  <c r="F16" i="2"/>
  <c r="E16" i="2"/>
  <c r="K16" i="2" s="1"/>
  <c r="E14" i="2"/>
  <c r="K14" i="2" s="1"/>
  <c r="K10" i="2"/>
  <c r="D14" i="2"/>
  <c r="J14" i="2" s="1"/>
  <c r="J10" i="2"/>
  <c r="D11" i="1"/>
  <c r="E11" i="1"/>
  <c r="F11" i="1"/>
  <c r="C11" i="1"/>
  <c r="D10" i="1"/>
  <c r="J10" i="1" s="1"/>
  <c r="E10" i="1"/>
  <c r="K10" i="1" s="1"/>
  <c r="F10" i="1"/>
  <c r="C10" i="1"/>
  <c r="I10" i="1" s="1"/>
  <c r="L6" i="1"/>
  <c r="K6" i="1"/>
  <c r="J6" i="1"/>
  <c r="I6" i="1"/>
  <c r="L5" i="1"/>
  <c r="K5" i="1"/>
  <c r="J5" i="1"/>
  <c r="I5" i="1"/>
  <c r="G7" i="1" s="1"/>
  <c r="G13" i="1" s="1"/>
  <c r="D15" i="2" l="1"/>
  <c r="J15" i="2" s="1"/>
  <c r="E15" i="2"/>
  <c r="K15" i="2" s="1"/>
  <c r="L16" i="2"/>
  <c r="F15" i="2"/>
  <c r="L15" i="2" s="1"/>
  <c r="G12" i="1"/>
  <c r="F14" i="1"/>
  <c r="L14" i="1" s="1"/>
  <c r="L10" i="1"/>
  <c r="C14" i="1"/>
  <c r="I14" i="1" s="1"/>
  <c r="C16" i="1"/>
  <c r="F16" i="1"/>
  <c r="E14" i="1"/>
  <c r="K14" i="1" s="1"/>
  <c r="E16" i="1"/>
  <c r="D14" i="1"/>
  <c r="J14" i="1" s="1"/>
  <c r="D16" i="1"/>
  <c r="E15" i="1" l="1"/>
  <c r="K15" i="1" s="1"/>
  <c r="K16" i="1"/>
  <c r="F15" i="1"/>
  <c r="L15" i="1" s="1"/>
  <c r="L16" i="1"/>
  <c r="C15" i="1"/>
  <c r="I15" i="1" s="1"/>
  <c r="I16" i="1"/>
  <c r="D15" i="1"/>
  <c r="J15" i="1" s="1"/>
  <c r="J16" i="1"/>
  <c r="I5" i="2"/>
  <c r="G13" i="2"/>
  <c r="C10" i="2" l="1"/>
  <c r="C11" i="2"/>
  <c r="G12" i="2" s="1"/>
  <c r="C8" i="2"/>
  <c r="C16" i="2" s="1"/>
  <c r="C15" i="2" l="1"/>
  <c r="I15" i="2" s="1"/>
  <c r="I16" i="2"/>
  <c r="C14" i="2"/>
  <c r="I14" i="2" s="1"/>
  <c r="I10" i="2"/>
</calcChain>
</file>

<file path=xl/sharedStrings.xml><?xml version="1.0" encoding="utf-8"?>
<sst xmlns="http://schemas.openxmlformats.org/spreadsheetml/2006/main" count="32" uniqueCount="15">
  <si>
    <t>IPv4-Adressierung</t>
  </si>
  <si>
    <t>Netzmaske:</t>
  </si>
  <si>
    <t>IP-Adresse:</t>
  </si>
  <si>
    <t>Netz-Adresse:</t>
  </si>
  <si>
    <t>Host:</t>
  </si>
  <si>
    <t>Hostnummer:</t>
  </si>
  <si>
    <t>Suffix:</t>
  </si>
  <si>
    <t>Hostanzahl:</t>
  </si>
  <si>
    <t>1. Host</t>
  </si>
  <si>
    <t>letzter Host:</t>
  </si>
  <si>
    <t>Brodcast:</t>
  </si>
  <si>
    <t>inv. Netzmaske</t>
  </si>
  <si>
    <t>Binär-Notation</t>
  </si>
  <si>
    <t>Dezimal-Notation</t>
  </si>
  <si>
    <t>Byte-Nr.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</si>
</sst>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onsolas"/>
      <family val="3"/>
    </font>
    <font>
      <sz val="12"/>
      <color theme="1"/>
      <name val="Consolas"/>
      <family val="3"/>
    </font>
    <font>
      <sz val="11"/>
      <color theme="0" tint="-0.249977111117893"/>
      <name val="Consolas"/>
      <family val="3"/>
    </font>
    <font>
      <b/>
      <sz val="11"/>
      <color theme="1"/>
      <name val="Consolas"/>
      <family val="3"/>
    </font>
    <font>
      <b/>
      <sz val="11"/>
      <color theme="0" tint="-0.249977111117893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C435D-5A53-4680-A4C6-67A40E3BFEAF}">
  <dimension ref="A1:N16"/>
  <sheetViews>
    <sheetView tabSelected="1" workbookViewId="0">
      <selection activeCell="C43" sqref="C43"/>
    </sheetView>
  </sheetViews>
  <sheetFormatPr baseColWidth="10" defaultRowHeight="15" x14ac:dyDescent="0.25"/>
  <cols>
    <col min="1" max="1" width="3.28515625" bestFit="1" customWidth="1"/>
    <col min="2" max="2" width="16.140625" customWidth="1"/>
    <col min="3" max="3" width="7.85546875" bestFit="1" customWidth="1"/>
    <col min="4" max="4" width="6.7109375" customWidth="1"/>
    <col min="5" max="5" width="8.42578125" bestFit="1" customWidth="1"/>
    <col min="6" max="6" width="8" bestFit="1" customWidth="1"/>
    <col min="7" max="7" width="15.42578125" customWidth="1"/>
    <col min="8" max="8" width="5.42578125" customWidth="1"/>
    <col min="14" max="14" width="14.140625" bestFit="1" customWidth="1"/>
  </cols>
  <sheetData>
    <row r="1" spans="1:14" x14ac:dyDescent="0.25">
      <c r="A1" s="1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x14ac:dyDescent="0.25">
      <c r="A2" s="1"/>
      <c r="B2" s="2"/>
      <c r="C2" s="11" t="s">
        <v>13</v>
      </c>
      <c r="D2" s="11"/>
      <c r="E2" s="11"/>
      <c r="F2" s="11"/>
      <c r="G2" s="2"/>
      <c r="H2" s="2"/>
      <c r="I2" s="11" t="s">
        <v>12</v>
      </c>
      <c r="J2" s="11"/>
      <c r="K2" s="11"/>
      <c r="L2" s="11"/>
    </row>
    <row r="3" spans="1:14" x14ac:dyDescent="0.25">
      <c r="A3" s="1"/>
      <c r="B3" s="2"/>
      <c r="C3" s="11" t="s">
        <v>14</v>
      </c>
      <c r="D3" s="11"/>
      <c r="E3" s="11"/>
      <c r="F3" s="11"/>
      <c r="G3" s="2"/>
      <c r="H3" s="2"/>
      <c r="I3" s="11" t="s">
        <v>14</v>
      </c>
      <c r="J3" s="11"/>
      <c r="K3" s="11"/>
      <c r="L3" s="11"/>
    </row>
    <row r="4" spans="1:14" x14ac:dyDescent="0.25">
      <c r="A4" s="1"/>
      <c r="B4" s="2"/>
      <c r="C4" s="7">
        <v>4</v>
      </c>
      <c r="D4" s="7">
        <v>3</v>
      </c>
      <c r="E4" s="7">
        <v>2</v>
      </c>
      <c r="F4" s="7">
        <v>1</v>
      </c>
      <c r="G4" s="8"/>
      <c r="H4" s="8"/>
      <c r="I4" s="7">
        <v>4</v>
      </c>
      <c r="J4" s="7">
        <v>3</v>
      </c>
      <c r="K4" s="7">
        <v>2</v>
      </c>
      <c r="L4" s="7">
        <v>1</v>
      </c>
    </row>
    <row r="5" spans="1:14" ht="15.75" x14ac:dyDescent="0.25">
      <c r="A5" s="1"/>
      <c r="B5" s="8" t="s">
        <v>1</v>
      </c>
      <c r="C5" s="10">
        <v>255</v>
      </c>
      <c r="D5" s="10">
        <v>255</v>
      </c>
      <c r="E5" s="10">
        <v>255</v>
      </c>
      <c r="F5" s="10">
        <v>0</v>
      </c>
      <c r="G5" s="2"/>
      <c r="H5" s="2"/>
      <c r="I5" s="1" t="str">
        <f>DEC2BIN(C5,8)</f>
        <v>11111111</v>
      </c>
      <c r="J5" s="1" t="str">
        <f t="shared" ref="J5:L6" si="0">DEC2BIN(D5,8)</f>
        <v>11111111</v>
      </c>
      <c r="K5" s="1" t="str">
        <f t="shared" si="0"/>
        <v>11111111</v>
      </c>
      <c r="L5" s="1" t="str">
        <f>DEC2BIN(F5,8)</f>
        <v>00000000</v>
      </c>
      <c r="N5" s="4"/>
    </row>
    <row r="6" spans="1:14" x14ac:dyDescent="0.25">
      <c r="A6" s="1"/>
      <c r="B6" s="8" t="s">
        <v>2</v>
      </c>
      <c r="C6" s="10">
        <v>192</v>
      </c>
      <c r="D6" s="10">
        <v>191</v>
      </c>
      <c r="E6" s="10">
        <v>179</v>
      </c>
      <c r="F6" s="10">
        <v>111</v>
      </c>
      <c r="G6" s="2"/>
      <c r="H6" s="2"/>
      <c r="I6" s="1" t="str">
        <f>DEC2BIN(C6,8)</f>
        <v>11000000</v>
      </c>
      <c r="J6" s="1" t="str">
        <f t="shared" si="0"/>
        <v>10111111</v>
      </c>
      <c r="K6" s="1" t="str">
        <f t="shared" si="0"/>
        <v>10110011</v>
      </c>
      <c r="L6" s="1" t="str">
        <f t="shared" si="0"/>
        <v>01101111</v>
      </c>
    </row>
    <row r="7" spans="1:14" x14ac:dyDescent="0.25">
      <c r="A7" s="1"/>
      <c r="B7" s="8" t="s">
        <v>6</v>
      </c>
      <c r="C7" s="2"/>
      <c r="D7" s="2"/>
      <c r="E7" s="2"/>
      <c r="F7" s="3"/>
      <c r="G7" s="2">
        <f>32-LEN(SUBSTITUTE(I5,1,))-LEN(SUBSTITUTE(J5,1,))-LEN(SUBSTITUTE(K5,1,))-LEN(SUBSTITUTE(L5,1,))</f>
        <v>24</v>
      </c>
      <c r="H7" s="2"/>
      <c r="I7" s="1"/>
      <c r="J7" s="1"/>
      <c r="K7" s="1"/>
      <c r="L7" s="1"/>
    </row>
    <row r="8" spans="1:14" x14ac:dyDescent="0.25">
      <c r="A8" s="1"/>
      <c r="B8" s="9" t="s">
        <v>11</v>
      </c>
      <c r="C8" s="6">
        <f>_xlfn.BITXOR(C5,255)</f>
        <v>0</v>
      </c>
      <c r="D8" s="6">
        <f>_xlfn.BITXOR(D5,255)</f>
        <v>0</v>
      </c>
      <c r="E8" s="6">
        <f>_xlfn.BITXOR(E5,255)</f>
        <v>0</v>
      </c>
      <c r="F8" s="6">
        <f>_xlfn.BITXOR(F5,255)</f>
        <v>255</v>
      </c>
      <c r="G8" s="2"/>
      <c r="H8" s="2"/>
      <c r="I8" s="1"/>
      <c r="J8" s="1"/>
      <c r="K8" s="1"/>
      <c r="L8" s="1"/>
    </row>
    <row r="9" spans="1:14" x14ac:dyDescent="0.25">
      <c r="A9" s="1"/>
      <c r="B9" s="9"/>
      <c r="C9" s="6"/>
      <c r="D9" s="6"/>
      <c r="E9" s="6"/>
      <c r="F9" s="6"/>
      <c r="G9" s="2"/>
      <c r="H9" s="2"/>
      <c r="I9" s="1"/>
      <c r="J9" s="1"/>
      <c r="K9" s="1"/>
      <c r="L9" s="1"/>
    </row>
    <row r="10" spans="1:14" x14ac:dyDescent="0.25">
      <c r="A10" s="1"/>
      <c r="B10" s="8" t="s">
        <v>3</v>
      </c>
      <c r="C10" s="3">
        <f>_xlfn.BITAND(C$5,C6)</f>
        <v>192</v>
      </c>
      <c r="D10" s="3">
        <f>_xlfn.BITAND(D$5,D6)</f>
        <v>191</v>
      </c>
      <c r="E10" s="3">
        <f>_xlfn.BITAND(E$5,E6)</f>
        <v>179</v>
      </c>
      <c r="F10" s="3">
        <f>_xlfn.BITAND(F$5,F6)</f>
        <v>0</v>
      </c>
      <c r="G10" s="2"/>
      <c r="H10" s="2"/>
      <c r="I10" s="1" t="str">
        <f>DEC2BIN(C10,8)</f>
        <v>11000000</v>
      </c>
      <c r="J10" s="1" t="str">
        <f>DEC2BIN(D10,8)</f>
        <v>10111111</v>
      </c>
      <c r="K10" s="1" t="str">
        <f>DEC2BIN(E10,8)</f>
        <v>10110011</v>
      </c>
      <c r="L10" s="1" t="str">
        <f>DEC2BIN(F10,8)</f>
        <v>00000000</v>
      </c>
    </row>
    <row r="11" spans="1:14" x14ac:dyDescent="0.25">
      <c r="A11" s="1"/>
      <c r="B11" s="9" t="s">
        <v>4</v>
      </c>
      <c r="C11" s="6">
        <f>_xlfn.BITAND(_xlfn.BITXOR(C$5,255),C6)</f>
        <v>0</v>
      </c>
      <c r="D11" s="6">
        <f>_xlfn.BITAND(_xlfn.BITXOR(D$5,255),D6)</f>
        <v>0</v>
      </c>
      <c r="E11" s="6">
        <f>_xlfn.BITAND(_xlfn.BITXOR(E$5,255),E6)</f>
        <v>0</v>
      </c>
      <c r="F11" s="6">
        <f>_xlfn.BITAND(_xlfn.BITXOR(F$5,255),F6)</f>
        <v>111</v>
      </c>
      <c r="G11" s="2"/>
      <c r="H11" s="2"/>
      <c r="I11" s="1"/>
      <c r="J11" s="1"/>
      <c r="K11" s="1"/>
      <c r="L11" s="1"/>
    </row>
    <row r="12" spans="1:14" x14ac:dyDescent="0.25">
      <c r="A12" s="1"/>
      <c r="B12" s="8" t="s">
        <v>5</v>
      </c>
      <c r="C12" s="3"/>
      <c r="D12" s="3"/>
      <c r="E12" s="3"/>
      <c r="F12" s="3"/>
      <c r="G12" s="2">
        <f>C11*POWER(256,3)+D11*POWER(256,2)+E11*256+F11</f>
        <v>111</v>
      </c>
      <c r="H12" s="2"/>
      <c r="I12" s="1"/>
      <c r="J12" s="1"/>
      <c r="K12" s="1"/>
      <c r="L12" s="1"/>
    </row>
    <row r="13" spans="1:14" x14ac:dyDescent="0.25">
      <c r="A13" s="2"/>
      <c r="B13" s="8" t="s">
        <v>7</v>
      </c>
      <c r="C13" s="2"/>
      <c r="D13" s="2"/>
      <c r="E13" s="2"/>
      <c r="F13" s="3"/>
      <c r="G13" s="2">
        <f>POWER(2,32-G7)-2</f>
        <v>254</v>
      </c>
      <c r="H13" s="2"/>
      <c r="I13" s="1"/>
      <c r="J13" s="1"/>
      <c r="K13" s="1"/>
      <c r="L13" s="1"/>
    </row>
    <row r="14" spans="1:14" x14ac:dyDescent="0.25">
      <c r="A14" s="2"/>
      <c r="B14" s="8" t="s">
        <v>8</v>
      </c>
      <c r="C14" s="3">
        <f>C10</f>
        <v>192</v>
      </c>
      <c r="D14" s="3">
        <f>D10</f>
        <v>191</v>
      </c>
      <c r="E14" s="3">
        <f>E10</f>
        <v>179</v>
      </c>
      <c r="F14" s="3">
        <f>F10+1</f>
        <v>1</v>
      </c>
      <c r="G14" s="2"/>
      <c r="H14" s="2"/>
      <c r="I14" s="1" t="str">
        <f t="shared" ref="I14:L16" si="1">DEC2BIN(C14,8)</f>
        <v>11000000</v>
      </c>
      <c r="J14" s="1" t="str">
        <f t="shared" si="1"/>
        <v>10111111</v>
      </c>
      <c r="K14" s="1" t="str">
        <f t="shared" si="1"/>
        <v>10110011</v>
      </c>
      <c r="L14" s="1" t="str">
        <f t="shared" si="1"/>
        <v>00000001</v>
      </c>
    </row>
    <row r="15" spans="1:14" x14ac:dyDescent="0.25">
      <c r="A15" s="2"/>
      <c r="B15" s="8" t="s">
        <v>9</v>
      </c>
      <c r="C15" s="3">
        <f t="shared" ref="C15:D15" si="2">C16</f>
        <v>192</v>
      </c>
      <c r="D15" s="3">
        <f t="shared" si="2"/>
        <v>191</v>
      </c>
      <c r="E15" s="3">
        <f>E16</f>
        <v>179</v>
      </c>
      <c r="F15" s="3">
        <f>F16-1</f>
        <v>254</v>
      </c>
      <c r="G15" s="2"/>
      <c r="H15" s="2"/>
      <c r="I15" s="1" t="str">
        <f t="shared" si="1"/>
        <v>11000000</v>
      </c>
      <c r="J15" s="1" t="str">
        <f t="shared" si="1"/>
        <v>10111111</v>
      </c>
      <c r="K15" s="1" t="str">
        <f t="shared" si="1"/>
        <v>10110011</v>
      </c>
      <c r="L15" s="1" t="str">
        <f t="shared" si="1"/>
        <v>11111110</v>
      </c>
    </row>
    <row r="16" spans="1:14" x14ac:dyDescent="0.25">
      <c r="A16" s="2"/>
      <c r="B16" s="8" t="s">
        <v>10</v>
      </c>
      <c r="C16" s="3">
        <f>C8+C10</f>
        <v>192</v>
      </c>
      <c r="D16" s="3">
        <f>D8+D10</f>
        <v>191</v>
      </c>
      <c r="E16" s="3">
        <f>E8+E10</f>
        <v>179</v>
      </c>
      <c r="F16" s="3">
        <f>F8+F10</f>
        <v>255</v>
      </c>
      <c r="G16" s="2"/>
      <c r="H16" s="2"/>
      <c r="I16" s="1" t="str">
        <f t="shared" si="1"/>
        <v>11000000</v>
      </c>
      <c r="J16" s="1" t="str">
        <f t="shared" si="1"/>
        <v>10111111</v>
      </c>
      <c r="K16" s="1" t="str">
        <f t="shared" si="1"/>
        <v>10110011</v>
      </c>
      <c r="L16" s="1" t="str">
        <f t="shared" si="1"/>
        <v>11111111</v>
      </c>
    </row>
  </sheetData>
  <mergeCells count="5">
    <mergeCell ref="B1:L1"/>
    <mergeCell ref="C2:F2"/>
    <mergeCell ref="I2:L2"/>
    <mergeCell ref="C3:F3"/>
    <mergeCell ref="I3:L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9DAB5-1D49-4DFE-BDFC-88AAE95CEDC5}">
  <dimension ref="A1:L16"/>
  <sheetViews>
    <sheetView workbookViewId="0"/>
  </sheetViews>
  <sheetFormatPr baseColWidth="10" defaultRowHeight="15" x14ac:dyDescent="0.25"/>
  <cols>
    <col min="1" max="1" width="3.85546875" customWidth="1"/>
    <col min="2" max="2" width="17.140625" bestFit="1" customWidth="1"/>
    <col min="3" max="6" width="8.28515625" customWidth="1"/>
    <col min="7" max="7" width="10.5703125" customWidth="1"/>
    <col min="9" max="12" width="10.140625" bestFit="1" customWidth="1"/>
  </cols>
  <sheetData>
    <row r="1" spans="1:12" x14ac:dyDescent="0.25">
      <c r="A1" s="1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"/>
      <c r="B2" s="2"/>
      <c r="C2" s="11" t="s">
        <v>13</v>
      </c>
      <c r="D2" s="11"/>
      <c r="E2" s="11"/>
      <c r="F2" s="11"/>
      <c r="G2" s="2"/>
      <c r="H2" s="2"/>
      <c r="I2" s="11" t="s">
        <v>12</v>
      </c>
      <c r="J2" s="11"/>
      <c r="K2" s="11"/>
      <c r="L2" s="11"/>
    </row>
    <row r="3" spans="1:12" x14ac:dyDescent="0.25">
      <c r="A3" s="1"/>
      <c r="B3" s="2"/>
      <c r="C3" s="11" t="s">
        <v>14</v>
      </c>
      <c r="D3" s="11"/>
      <c r="E3" s="11"/>
      <c r="F3" s="11"/>
      <c r="G3" s="2"/>
      <c r="H3" s="2"/>
      <c r="I3" s="11" t="s">
        <v>14</v>
      </c>
      <c r="J3" s="11"/>
      <c r="K3" s="11"/>
      <c r="L3" s="11"/>
    </row>
    <row r="4" spans="1:12" x14ac:dyDescent="0.25">
      <c r="A4" s="1"/>
      <c r="B4" s="2"/>
      <c r="C4" s="7">
        <v>4</v>
      </c>
      <c r="D4" s="7">
        <v>3</v>
      </c>
      <c r="E4" s="7">
        <v>2</v>
      </c>
      <c r="F4" s="7">
        <v>1</v>
      </c>
      <c r="G4" s="8"/>
      <c r="H4" s="8"/>
      <c r="I4" s="7">
        <v>4</v>
      </c>
      <c r="J4" s="7">
        <v>3</v>
      </c>
      <c r="K4" s="7">
        <v>2</v>
      </c>
      <c r="L4" s="7">
        <v>1</v>
      </c>
    </row>
    <row r="5" spans="1:12" x14ac:dyDescent="0.25">
      <c r="A5" s="1"/>
      <c r="B5" s="8" t="s">
        <v>1</v>
      </c>
      <c r="C5" s="13">
        <f>IF(G7=0,0,IF(G7=1,128,IF(G7=2,192,IF(G7=3,224,IF(G7=5,240,IF(G7=6,248,IF(G7=7,252,255)))))))</f>
        <v>255</v>
      </c>
      <c r="D5" s="13">
        <f>IF(G7&lt;9,0,IF(G7=9,128,IF(G7=10,192,IF(G7=11,224,IF(G7=12,240,IF(G7=13,248,IF(G7=14,252,IF(G7=15,254,255))))))))</f>
        <v>255</v>
      </c>
      <c r="E5" s="13">
        <f>IF(G7&lt;17,0,IF(G7=17,128,IF(G7=18,192,IF(G7=19,224,IF(G7=20,240,IF(G7=21,248,IF(G7=22,252,IF(G7=23,254,255))))))))</f>
        <v>255</v>
      </c>
      <c r="F5" s="13">
        <f>IF(G7&lt;25,0,IF(G7=25,128,IF(G7=26,192,IF(G7=27,224,IF(G7=28,240,IF(G7=29,248,IF(G7=30,252,IF(G7=31,254,255))))))))</f>
        <v>0</v>
      </c>
      <c r="G5" s="2"/>
      <c r="H5" s="2"/>
      <c r="I5" s="1" t="str">
        <f>DEC2BIN(C5,8)</f>
        <v>11111111</v>
      </c>
      <c r="J5" s="1" t="str">
        <f t="shared" ref="J5:L6" si="0">DEC2BIN(D5,8)</f>
        <v>11111111</v>
      </c>
      <c r="K5" s="1" t="str">
        <f t="shared" si="0"/>
        <v>11111111</v>
      </c>
      <c r="L5" s="1" t="str">
        <f>DEC2BIN(F5,8)</f>
        <v>00000000</v>
      </c>
    </row>
    <row r="6" spans="1:12" x14ac:dyDescent="0.25">
      <c r="A6" s="1"/>
      <c r="B6" s="8" t="s">
        <v>2</v>
      </c>
      <c r="C6" s="10">
        <v>192</v>
      </c>
      <c r="D6" s="10">
        <v>191</v>
      </c>
      <c r="E6" s="10">
        <v>179</v>
      </c>
      <c r="F6" s="10">
        <v>111</v>
      </c>
      <c r="G6" s="2"/>
      <c r="H6" s="2"/>
      <c r="I6" s="1" t="str">
        <f>DEC2BIN(C6,8)</f>
        <v>11000000</v>
      </c>
      <c r="J6" s="1" t="str">
        <f t="shared" si="0"/>
        <v>10111111</v>
      </c>
      <c r="K6" s="1" t="str">
        <f t="shared" si="0"/>
        <v>10110011</v>
      </c>
      <c r="L6" s="1" t="str">
        <f t="shared" si="0"/>
        <v>01101111</v>
      </c>
    </row>
    <row r="7" spans="1:12" x14ac:dyDescent="0.25">
      <c r="A7" s="1"/>
      <c r="B7" s="8" t="s">
        <v>6</v>
      </c>
      <c r="C7" s="2"/>
      <c r="D7" s="2"/>
      <c r="E7" s="2"/>
      <c r="F7" s="5"/>
      <c r="G7" s="12">
        <v>24</v>
      </c>
      <c r="H7" s="2"/>
      <c r="I7" s="1"/>
      <c r="J7" s="1"/>
      <c r="K7" s="1"/>
      <c r="L7" s="1"/>
    </row>
    <row r="8" spans="1:12" x14ac:dyDescent="0.25">
      <c r="A8" s="1"/>
      <c r="B8" s="9" t="s">
        <v>11</v>
      </c>
      <c r="C8" s="6">
        <f>_xlfn.BITXOR(C5,255)</f>
        <v>0</v>
      </c>
      <c r="D8" s="6">
        <f>_xlfn.BITXOR(D5,255)</f>
        <v>0</v>
      </c>
      <c r="E8" s="6">
        <f>_xlfn.BITXOR(E5,255)</f>
        <v>0</v>
      </c>
      <c r="F8" s="6">
        <f>_xlfn.BITXOR(F5,255)</f>
        <v>255</v>
      </c>
      <c r="G8" s="2"/>
      <c r="H8" s="2"/>
      <c r="I8" s="1"/>
      <c r="J8" s="1"/>
      <c r="K8" s="1"/>
      <c r="L8" s="1"/>
    </row>
    <row r="9" spans="1:12" x14ac:dyDescent="0.25">
      <c r="A9" s="1"/>
      <c r="B9" s="9"/>
      <c r="C9" s="6"/>
      <c r="D9" s="6"/>
      <c r="E9" s="6"/>
      <c r="F9" s="6"/>
      <c r="G9" s="2"/>
      <c r="H9" s="2"/>
      <c r="I9" s="1"/>
      <c r="J9" s="1"/>
      <c r="K9" s="1"/>
      <c r="L9" s="1"/>
    </row>
    <row r="10" spans="1:12" x14ac:dyDescent="0.25">
      <c r="A10" s="1"/>
      <c r="B10" s="8" t="s">
        <v>3</v>
      </c>
      <c r="C10" s="5">
        <f>_xlfn.BITAND(C$5,C6)</f>
        <v>192</v>
      </c>
      <c r="D10" s="5">
        <f>_xlfn.BITAND(D$5,D6)</f>
        <v>191</v>
      </c>
      <c r="E10" s="5">
        <f>_xlfn.BITAND(E$5,E6)</f>
        <v>179</v>
      </c>
      <c r="F10" s="5">
        <f>_xlfn.BITAND(F$5,F6)</f>
        <v>0</v>
      </c>
      <c r="G10" s="2"/>
      <c r="H10" s="2"/>
      <c r="I10" s="1" t="str">
        <f>DEC2BIN(C10,8)</f>
        <v>11000000</v>
      </c>
      <c r="J10" s="1" t="str">
        <f>DEC2BIN(D10,8)</f>
        <v>10111111</v>
      </c>
      <c r="K10" s="1" t="str">
        <f>DEC2BIN(E10,8)</f>
        <v>10110011</v>
      </c>
      <c r="L10" s="1" t="str">
        <f>DEC2BIN(F10,8)</f>
        <v>00000000</v>
      </c>
    </row>
    <row r="11" spans="1:12" x14ac:dyDescent="0.25">
      <c r="A11" s="1"/>
      <c r="B11" s="9" t="s">
        <v>4</v>
      </c>
      <c r="C11" s="6">
        <f>_xlfn.BITAND(_xlfn.BITXOR(C$5,255),C6)</f>
        <v>0</v>
      </c>
      <c r="D11" s="6">
        <f>_xlfn.BITAND(_xlfn.BITXOR(D$5,255),D6)</f>
        <v>0</v>
      </c>
      <c r="E11" s="6">
        <f>_xlfn.BITAND(_xlfn.BITXOR(E$5,255),E6)</f>
        <v>0</v>
      </c>
      <c r="F11" s="6">
        <f>_xlfn.BITAND(_xlfn.BITXOR(F$5,255),F6)</f>
        <v>111</v>
      </c>
      <c r="G11" s="2"/>
      <c r="H11" s="2"/>
      <c r="I11" s="1"/>
      <c r="J11" s="1"/>
      <c r="K11" s="1"/>
      <c r="L11" s="1"/>
    </row>
    <row r="12" spans="1:12" x14ac:dyDescent="0.25">
      <c r="A12" s="1"/>
      <c r="B12" s="8" t="s">
        <v>5</v>
      </c>
      <c r="C12" s="5"/>
      <c r="D12" s="5"/>
      <c r="E12" s="5"/>
      <c r="F12" s="5"/>
      <c r="G12" s="2">
        <f>C11*POWER(256,3)+D11*POWER(256,2)+E11*256+F11</f>
        <v>111</v>
      </c>
      <c r="H12" s="2"/>
      <c r="I12" s="1"/>
      <c r="J12" s="1"/>
      <c r="K12" s="1"/>
      <c r="L12" s="1"/>
    </row>
    <row r="13" spans="1:12" x14ac:dyDescent="0.25">
      <c r="A13" s="2"/>
      <c r="B13" s="8" t="s">
        <v>7</v>
      </c>
      <c r="C13" s="2"/>
      <c r="D13" s="2"/>
      <c r="E13" s="2"/>
      <c r="F13" s="5"/>
      <c r="G13" s="2">
        <f>POWER(2,32-G7)-2</f>
        <v>254</v>
      </c>
      <c r="H13" s="2"/>
      <c r="I13" s="1"/>
      <c r="J13" s="1"/>
      <c r="K13" s="1"/>
      <c r="L13" s="1"/>
    </row>
    <row r="14" spans="1:12" x14ac:dyDescent="0.25">
      <c r="A14" s="2"/>
      <c r="B14" s="8" t="s">
        <v>8</v>
      </c>
      <c r="C14" s="5">
        <f>C10</f>
        <v>192</v>
      </c>
      <c r="D14" s="5">
        <f>D10</f>
        <v>191</v>
      </c>
      <c r="E14" s="5">
        <f>E10</f>
        <v>179</v>
      </c>
      <c r="F14" s="5">
        <f>F10+1</f>
        <v>1</v>
      </c>
      <c r="G14" s="2"/>
      <c r="H14" s="2"/>
      <c r="I14" s="1" t="str">
        <f t="shared" ref="I14:L16" si="1">DEC2BIN(C14,8)</f>
        <v>11000000</v>
      </c>
      <c r="J14" s="1" t="str">
        <f t="shared" si="1"/>
        <v>10111111</v>
      </c>
      <c r="K14" s="1" t="str">
        <f t="shared" si="1"/>
        <v>10110011</v>
      </c>
      <c r="L14" s="1" t="str">
        <f t="shared" si="1"/>
        <v>00000001</v>
      </c>
    </row>
    <row r="15" spans="1:12" x14ac:dyDescent="0.25">
      <c r="A15" s="2"/>
      <c r="B15" s="8" t="s">
        <v>9</v>
      </c>
      <c r="C15" s="5">
        <f t="shared" ref="C15:D15" si="2">C16</f>
        <v>192</v>
      </c>
      <c r="D15" s="5">
        <f t="shared" si="2"/>
        <v>191</v>
      </c>
      <c r="E15" s="5">
        <f>E16</f>
        <v>179</v>
      </c>
      <c r="F15" s="5">
        <f>F16-1</f>
        <v>254</v>
      </c>
      <c r="G15" s="2"/>
      <c r="H15" s="2"/>
      <c r="I15" s="1" t="str">
        <f t="shared" si="1"/>
        <v>11000000</v>
      </c>
      <c r="J15" s="1" t="str">
        <f t="shared" si="1"/>
        <v>10111111</v>
      </c>
      <c r="K15" s="1" t="str">
        <f t="shared" si="1"/>
        <v>10110011</v>
      </c>
      <c r="L15" s="1" t="str">
        <f t="shared" si="1"/>
        <v>11111110</v>
      </c>
    </row>
    <row r="16" spans="1:12" x14ac:dyDescent="0.25">
      <c r="A16" s="2"/>
      <c r="B16" s="8" t="s">
        <v>10</v>
      </c>
      <c r="C16" s="5">
        <f>C8+C10</f>
        <v>192</v>
      </c>
      <c r="D16" s="5">
        <f>D8+D10</f>
        <v>191</v>
      </c>
      <c r="E16" s="5">
        <f>E8+E10</f>
        <v>179</v>
      </c>
      <c r="F16" s="5">
        <f>F8+F10</f>
        <v>255</v>
      </c>
      <c r="G16" s="2"/>
      <c r="H16" s="2"/>
      <c r="I16" s="1" t="str">
        <f t="shared" si="1"/>
        <v>11000000</v>
      </c>
      <c r="J16" s="1" t="str">
        <f t="shared" si="1"/>
        <v>10111111</v>
      </c>
      <c r="K16" s="1" t="str">
        <f t="shared" si="1"/>
        <v>10110011</v>
      </c>
      <c r="L16" s="1" t="str">
        <f t="shared" si="1"/>
        <v>11111111</v>
      </c>
    </row>
  </sheetData>
  <mergeCells count="5">
    <mergeCell ref="B1:L1"/>
    <mergeCell ref="C2:F2"/>
    <mergeCell ref="I2:L2"/>
    <mergeCell ref="C3:F3"/>
    <mergeCell ref="I3:L3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Maske</vt:lpstr>
      <vt:lpstr>Suffix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</dc:creator>
  <cp:lastModifiedBy>Tino</cp:lastModifiedBy>
  <dcterms:created xsi:type="dcterms:W3CDTF">2021-05-12T07:10:31Z</dcterms:created>
  <dcterms:modified xsi:type="dcterms:W3CDTF">2021-05-15T15:57:35Z</dcterms:modified>
</cp:coreProperties>
</file>